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atamappen\Parochie - VAC\VAC-documenten\Klaverjassen\Seizoen 2025-2026\"/>
    </mc:Choice>
  </mc:AlternateContent>
  <xr:revisionPtr revIDLastSave="0" documentId="13_ncr:1_{E3B708A4-B04A-4E7E-BF7E-607335630C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C38" i="1"/>
  <c r="D38" i="1"/>
  <c r="E38" i="1"/>
  <c r="F38" i="1"/>
  <c r="G38" i="1"/>
  <c r="H38" i="1"/>
  <c r="I38" i="1"/>
  <c r="J38" i="1"/>
  <c r="K38" i="1"/>
  <c r="N35" i="1"/>
  <c r="L28" i="1"/>
  <c r="N7" i="1"/>
  <c r="N12" i="1"/>
  <c r="N18" i="1"/>
  <c r="N20" i="1"/>
  <c r="N9" i="1"/>
  <c r="N8" i="1"/>
  <c r="N16" i="1"/>
  <c r="N10" i="1"/>
  <c r="N19" i="1"/>
  <c r="N5" i="1"/>
  <c r="N13" i="1"/>
  <c r="N15" i="1"/>
  <c r="N21" i="1"/>
  <c r="N4" i="1"/>
  <c r="N11" i="1"/>
  <c r="N22" i="1"/>
  <c r="N14" i="1"/>
  <c r="N25" i="1"/>
  <c r="N17" i="1"/>
  <c r="N26" i="1"/>
  <c r="N24" i="1"/>
  <c r="N27" i="1"/>
  <c r="N29" i="1"/>
  <c r="N30" i="1"/>
  <c r="N31" i="1"/>
  <c r="N32" i="1"/>
  <c r="N28" i="1"/>
  <c r="N33" i="1"/>
  <c r="N34" i="1"/>
  <c r="L31" i="1"/>
  <c r="L30" i="1"/>
  <c r="L29" i="1"/>
  <c r="L26" i="1"/>
  <c r="L33" i="1"/>
  <c r="L35" i="1"/>
  <c r="L5" i="1"/>
  <c r="M5" i="1" s="1"/>
  <c r="L20" i="1"/>
  <c r="L11" i="1"/>
  <c r="L12" i="1"/>
  <c r="L32" i="1"/>
  <c r="L24" i="1"/>
  <c r="L8" i="1"/>
  <c r="L14" i="1"/>
  <c r="L10" i="1"/>
  <c r="L13" i="1"/>
  <c r="L7" i="1"/>
  <c r="L16" i="1"/>
  <c r="L4" i="1"/>
  <c r="L21" i="1"/>
  <c r="L18" i="1"/>
  <c r="L27" i="1"/>
  <c r="L15" i="1"/>
  <c r="L9" i="1"/>
  <c r="L25" i="1"/>
  <c r="L34" i="1"/>
  <c r="L19" i="1"/>
  <c r="L22" i="1"/>
  <c r="L17" i="1"/>
  <c r="M11" i="1" l="1"/>
  <c r="M20" i="1"/>
  <c r="M18" i="1"/>
  <c r="M8" i="1"/>
  <c r="M14" i="1"/>
  <c r="M10" i="1"/>
  <c r="M13" i="1"/>
  <c r="M12" i="1"/>
  <c r="M7" i="1"/>
  <c r="M16" i="1"/>
  <c r="M4" i="1"/>
  <c r="M21" i="1"/>
  <c r="M15" i="1"/>
  <c r="M9" i="1"/>
  <c r="M19" i="1"/>
  <c r="M22" i="1"/>
  <c r="M17" i="1"/>
  <c r="L6" i="1"/>
  <c r="N6" i="1"/>
  <c r="M6" i="1" l="1"/>
  <c r="L38" i="1"/>
</calcChain>
</file>

<file path=xl/sharedStrings.xml><?xml version="1.0" encoding="utf-8"?>
<sst xmlns="http://schemas.openxmlformats.org/spreadsheetml/2006/main" count="50" uniqueCount="46">
  <si>
    <t>Martha Vermeulen</t>
  </si>
  <si>
    <t>Ron Visschers</t>
  </si>
  <si>
    <t>Mary Steenland</t>
  </si>
  <si>
    <t>Joke van Hooft</t>
  </si>
  <si>
    <t>Ton Steenland</t>
  </si>
  <si>
    <t>Jan Snaterse</t>
  </si>
  <si>
    <t>Tonny Koetsier</t>
  </si>
  <si>
    <t>Els Stolwijk</t>
  </si>
  <si>
    <t>Maarten Koetsier</t>
  </si>
  <si>
    <t>Piet van Es</t>
  </si>
  <si>
    <t>Truus Vink</t>
  </si>
  <si>
    <t>Truus van de Wal</t>
  </si>
  <si>
    <t>Jacques Tschroots</t>
  </si>
  <si>
    <t>Martha van Hoek</t>
  </si>
  <si>
    <t>Henk Gerding</t>
  </si>
  <si>
    <t xml:space="preserve">Annie Koren </t>
  </si>
  <si>
    <t>José Eggerman</t>
  </si>
  <si>
    <t xml:space="preserve">Kees Olsthoorn </t>
  </si>
  <si>
    <t>Dennis Steenland</t>
  </si>
  <si>
    <t>Gerard Olsthoorn</t>
  </si>
  <si>
    <t>Bert Bosman</t>
  </si>
  <si>
    <t>Sjaak van Rijn</t>
  </si>
  <si>
    <t>Carisia van Berkel</t>
  </si>
  <si>
    <t>Theo Koetsier</t>
  </si>
  <si>
    <t>Totaalstand klaverjasseizoen 2025-2026</t>
  </si>
  <si>
    <t>Totaal</t>
  </si>
  <si>
    <t>Aantal kaarters</t>
  </si>
  <si>
    <t xml:space="preserve">Patrick Olsthoorn </t>
  </si>
  <si>
    <t>Angela Verwey</t>
  </si>
  <si>
    <t>Jan Gerts</t>
  </si>
  <si>
    <t>Marleen Olsthoorn</t>
  </si>
  <si>
    <t>Gerda Steenwinkel</t>
  </si>
  <si>
    <t>Ton Steenwinkel</t>
  </si>
  <si>
    <t>Rob Lijesen</t>
  </si>
  <si>
    <t>Je moet wel minimaal 6 x geweest zijn om mee te kunnen doen in de totaal uitslag .</t>
  </si>
  <si>
    <t>Ben je dus 6 x geweest dan delen we je totaal door 6,</t>
  </si>
  <si>
    <t xml:space="preserve">ben je 8 x geweest dan delen we je totaal door 8. </t>
  </si>
  <si>
    <t>Ben je 5 x of minder geweest dan tel je niet mee voor de totaaluitslag.</t>
  </si>
  <si>
    <t>Hiermee hebben meer deelnemers kans op een hogere notering.</t>
  </si>
  <si>
    <t>Telling seizoen 2025-2026</t>
  </si>
  <si>
    <t>De gemiddelde score is het uitgangspunt</t>
  </si>
  <si>
    <t>Gejo Steenland</t>
  </si>
  <si>
    <t xml:space="preserve">Gemiddelde </t>
  </si>
  <si>
    <t>avonden</t>
  </si>
  <si>
    <t>#gespeelde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</si>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</sst>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" fontId="0" fillId="0" borderId="0" xfId="0" applyNumberFormat="1"/>
    <xf numFmtId="15" fontId="0" fillId="0" borderId="0" xfId="0" applyNumberForma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1" fontId="0" fillId="0" borderId="0" xfId="0" applyNumberFormat="1"/>
    <xf numFmtId="16" fontId="1" fillId="0" borderId="0" xfId="0" applyNumberFormat="1" applyFont="1" applyAlignment="1">
      <alignment horizontal="right"/>
    </xf>
    <xf numFmtId="0" fontId="0" fillId="0" borderId="0" xfId="0" quotePrefix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3A80-0043-184D-9CF0-93308448F47F}">
  <dimension ref="A1:O46"/>
  <sheetViews>
    <sheetView tabSelected="1" zoomScaleNormal="150" zoomScaleSheetLayoutView="100" workbookViewId="0">
      <selection activeCell="A37" sqref="A37"/>
    </sheetView>
  </sheetViews>
  <sheetFormatPr defaultRowHeight="14.5" x14ac:dyDescent="0.35"/>
  <cols>
    <col min="1" max="1" width="5.453125" customWidth="1"/>
    <col min="2" max="2" width="20" customWidth="1"/>
    <col min="3" max="5" width="8.6328125" customWidth="1"/>
    <col min="6" max="6" width="10.08984375" customWidth="1"/>
    <col min="7" max="9" width="8.6328125" customWidth="1"/>
    <col min="10" max="10" width="9.453125" customWidth="1"/>
    <col min="11" max="11" width="8.6328125" customWidth="1"/>
    <col min="12" max="12" width="10.6328125" customWidth="1"/>
    <col min="13" max="13" width="11.36328125" bestFit="1" customWidth="1"/>
    <col min="14" max="14" width="10.1796875" bestFit="1" customWidth="1"/>
  </cols>
  <sheetData>
    <row r="1" spans="1:15" ht="18.5" x14ac:dyDescent="0.45">
      <c r="B1" s="3" t="s">
        <v>24</v>
      </c>
      <c r="C1" s="2"/>
      <c r="D1" s="1"/>
    </row>
    <row r="2" spans="1:15" ht="18.5" x14ac:dyDescent="0.45">
      <c r="B2" s="3"/>
      <c r="C2" s="2"/>
      <c r="D2" s="1"/>
      <c r="N2" s="4" t="s">
        <v>44</v>
      </c>
    </row>
    <row r="3" spans="1:15" s="4" customFormat="1" ht="15.5" x14ac:dyDescent="0.35">
      <c r="A3" s="5"/>
      <c r="B3" s="5"/>
      <c r="C3" s="6">
        <v>45905</v>
      </c>
      <c r="D3" s="7">
        <v>45933</v>
      </c>
      <c r="E3" s="6">
        <v>45968</v>
      </c>
      <c r="F3" s="6">
        <v>46003</v>
      </c>
      <c r="G3" s="6">
        <v>46024</v>
      </c>
      <c r="H3" s="6">
        <v>46059</v>
      </c>
      <c r="I3" s="6">
        <v>46087</v>
      </c>
      <c r="J3" s="6">
        <v>46122</v>
      </c>
      <c r="K3" s="6">
        <v>46143</v>
      </c>
      <c r="L3" s="5" t="s">
        <v>25</v>
      </c>
      <c r="M3" s="4" t="s">
        <v>42</v>
      </c>
      <c r="N3" s="4" t="s">
        <v>43</v>
      </c>
      <c r="O3" s="13">
        <v>46178</v>
      </c>
    </row>
    <row r="4" spans="1:15" ht="15.5" x14ac:dyDescent="0.35">
      <c r="A4" s="8">
        <v>1</v>
      </c>
      <c r="B4" s="8" t="s">
        <v>0</v>
      </c>
      <c r="C4" s="8">
        <v>4361</v>
      </c>
      <c r="D4" s="8">
        <v>4749</v>
      </c>
      <c r="E4" s="8"/>
      <c r="F4" s="8">
        <v>5049</v>
      </c>
      <c r="G4" s="8"/>
      <c r="H4">
        <v>5765</v>
      </c>
      <c r="I4">
        <v>4702</v>
      </c>
      <c r="J4">
        <v>4680</v>
      </c>
      <c r="L4" s="8">
        <f>SUM(C4:K4)</f>
        <v>29306</v>
      </c>
      <c r="M4" s="12">
        <f>+L4/N4</f>
        <v>4884.333333333333</v>
      </c>
      <c r="N4">
        <f>+COUNTA(C4:K4)</f>
        <v>6</v>
      </c>
      <c r="O4">
        <v>4463</v>
      </c>
    </row>
    <row r="5" spans="1:15" ht="15.5" x14ac:dyDescent="0.35">
      <c r="A5" s="8">
        <v>2</v>
      </c>
      <c r="B5" s="8" t="s">
        <v>9</v>
      </c>
      <c r="C5" s="8">
        <v>5312</v>
      </c>
      <c r="D5" s="8">
        <v>5184</v>
      </c>
      <c r="E5" s="8">
        <v>4625</v>
      </c>
      <c r="F5" s="8"/>
      <c r="G5">
        <v>4044</v>
      </c>
      <c r="H5">
        <v>3819</v>
      </c>
      <c r="I5">
        <v>4517</v>
      </c>
      <c r="K5">
        <v>5728</v>
      </c>
      <c r="L5" s="8">
        <f>SUM(C5:K5)</f>
        <v>33229</v>
      </c>
      <c r="M5" s="12">
        <f>+L5/N5</f>
        <v>4747</v>
      </c>
      <c r="N5">
        <f>+COUNTA(C5:K5)</f>
        <v>7</v>
      </c>
      <c r="O5" s="14" t="s">
        <v>45</v>
      </c>
    </row>
    <row r="6" spans="1:15" ht="15.5" x14ac:dyDescent="0.35">
      <c r="A6" s="8">
        <v>3</v>
      </c>
      <c r="B6" s="8" t="s">
        <v>6</v>
      </c>
      <c r="C6" s="8">
        <v>4033</v>
      </c>
      <c r="D6" s="8">
        <v>4496</v>
      </c>
      <c r="E6" s="8">
        <v>5577</v>
      </c>
      <c r="F6" s="8">
        <v>4424</v>
      </c>
      <c r="G6">
        <v>5301</v>
      </c>
      <c r="H6">
        <v>5112</v>
      </c>
      <c r="I6">
        <v>4639</v>
      </c>
      <c r="J6">
        <v>5229</v>
      </c>
      <c r="K6">
        <v>3717</v>
      </c>
      <c r="L6" s="8">
        <f>SUM(C6:K6)</f>
        <v>42528</v>
      </c>
      <c r="M6" s="12">
        <f>+L6/N6</f>
        <v>4725.333333333333</v>
      </c>
      <c r="N6">
        <f>+COUNTA(C6:K6)</f>
        <v>9</v>
      </c>
      <c r="O6">
        <v>4710</v>
      </c>
    </row>
    <row r="7" spans="1:15" ht="15.5" x14ac:dyDescent="0.35">
      <c r="A7" s="8">
        <v>4</v>
      </c>
      <c r="B7" s="8" t="s">
        <v>15</v>
      </c>
      <c r="C7" s="8">
        <v>4444</v>
      </c>
      <c r="D7" s="8">
        <v>5174</v>
      </c>
      <c r="E7" s="8">
        <v>4838</v>
      </c>
      <c r="F7" s="8">
        <v>4512</v>
      </c>
      <c r="G7">
        <v>4331</v>
      </c>
      <c r="H7">
        <v>4685</v>
      </c>
      <c r="I7">
        <v>5551</v>
      </c>
      <c r="J7">
        <v>4544</v>
      </c>
      <c r="K7">
        <v>4254</v>
      </c>
      <c r="L7" s="8">
        <f>SUM(C7:K7)</f>
        <v>42333</v>
      </c>
      <c r="M7" s="12">
        <f>+L7/N7</f>
        <v>4703.666666666667</v>
      </c>
      <c r="N7">
        <f>+COUNTA(C7:K7)</f>
        <v>9</v>
      </c>
      <c r="O7">
        <v>4109</v>
      </c>
    </row>
    <row r="8" spans="1:15" ht="15.5" x14ac:dyDescent="0.35">
      <c r="A8" s="8">
        <v>5</v>
      </c>
      <c r="B8" s="8" t="s">
        <v>11</v>
      </c>
      <c r="C8" s="8">
        <v>4694</v>
      </c>
      <c r="D8" s="8">
        <v>3646</v>
      </c>
      <c r="E8" s="8">
        <v>4402</v>
      </c>
      <c r="F8" s="8">
        <v>4564</v>
      </c>
      <c r="G8">
        <v>4351</v>
      </c>
      <c r="H8">
        <v>4795</v>
      </c>
      <c r="I8">
        <v>6069</v>
      </c>
      <c r="J8">
        <v>4648</v>
      </c>
      <c r="K8">
        <v>4673</v>
      </c>
      <c r="L8" s="8">
        <f>SUM(C8:K8)</f>
        <v>41842</v>
      </c>
      <c r="M8" s="12">
        <f>+L8/N8</f>
        <v>4649.1111111111113</v>
      </c>
      <c r="N8">
        <f>+COUNTA(C8:K8)</f>
        <v>9</v>
      </c>
      <c r="O8">
        <v>5323</v>
      </c>
    </row>
    <row r="9" spans="1:15" ht="15.5" x14ac:dyDescent="0.35">
      <c r="A9" s="8">
        <v>6</v>
      </c>
      <c r="B9" s="8" t="s">
        <v>4</v>
      </c>
      <c r="C9" s="8">
        <v>3969</v>
      </c>
      <c r="D9" s="8">
        <v>4143</v>
      </c>
      <c r="E9" s="8">
        <v>4919</v>
      </c>
      <c r="F9" s="8">
        <v>4816</v>
      </c>
      <c r="G9">
        <v>4391</v>
      </c>
      <c r="H9">
        <v>4414</v>
      </c>
      <c r="I9">
        <v>4388</v>
      </c>
      <c r="J9">
        <v>5112</v>
      </c>
      <c r="K9">
        <v>4875</v>
      </c>
      <c r="L9" s="8">
        <f>SUM(C9:K9)</f>
        <v>41027</v>
      </c>
      <c r="M9" s="12">
        <f>+L9/N9</f>
        <v>4558.5555555555557</v>
      </c>
      <c r="N9">
        <f>+COUNTA(C9:K9)</f>
        <v>9</v>
      </c>
      <c r="O9">
        <v>4600</v>
      </c>
    </row>
    <row r="10" spans="1:15" ht="15.5" x14ac:dyDescent="0.35">
      <c r="A10" s="8">
        <v>7</v>
      </c>
      <c r="B10" s="8" t="s">
        <v>10</v>
      </c>
      <c r="C10" s="8">
        <v>4491</v>
      </c>
      <c r="D10" s="8">
        <v>3921</v>
      </c>
      <c r="E10" s="8">
        <v>4921</v>
      </c>
      <c r="F10" s="8">
        <v>4240</v>
      </c>
      <c r="G10">
        <v>3867</v>
      </c>
      <c r="H10">
        <v>4949</v>
      </c>
      <c r="I10">
        <v>4348</v>
      </c>
      <c r="J10">
        <v>5039</v>
      </c>
      <c r="K10">
        <v>5221</v>
      </c>
      <c r="L10" s="8">
        <f>SUM(C10:K10)</f>
        <v>40997</v>
      </c>
      <c r="M10" s="12">
        <f>+L10/N10</f>
        <v>4555.2222222222226</v>
      </c>
      <c r="N10">
        <f>+COUNTA(C10:K10)</f>
        <v>9</v>
      </c>
      <c r="O10">
        <v>5406</v>
      </c>
    </row>
    <row r="11" spans="1:15" ht="15.5" x14ac:dyDescent="0.35">
      <c r="A11" s="8">
        <v>8</v>
      </c>
      <c r="B11" s="8" t="s">
        <v>5</v>
      </c>
      <c r="C11" s="8">
        <v>4940</v>
      </c>
      <c r="D11" s="8"/>
      <c r="E11" s="8">
        <v>4936</v>
      </c>
      <c r="F11" s="8">
        <v>4312</v>
      </c>
      <c r="G11">
        <v>4631</v>
      </c>
      <c r="H11" s="8"/>
      <c r="I11">
        <v>4462</v>
      </c>
      <c r="J11">
        <v>4330</v>
      </c>
      <c r="K11">
        <v>4256</v>
      </c>
      <c r="L11" s="8">
        <f>SUM(C11:K11)</f>
        <v>31867</v>
      </c>
      <c r="M11" s="12">
        <f>+L11/N11</f>
        <v>4552.4285714285716</v>
      </c>
      <c r="N11">
        <f>+COUNTA(C11:K11)</f>
        <v>7</v>
      </c>
      <c r="O11">
        <v>5034</v>
      </c>
    </row>
    <row r="12" spans="1:15" ht="15.5" x14ac:dyDescent="0.35">
      <c r="A12" s="8">
        <v>9</v>
      </c>
      <c r="B12" s="8" t="s">
        <v>12</v>
      </c>
      <c r="C12" s="8">
        <v>4916</v>
      </c>
      <c r="D12" s="8">
        <v>4939</v>
      </c>
      <c r="E12" s="8">
        <v>4485</v>
      </c>
      <c r="F12" s="8">
        <v>4366</v>
      </c>
      <c r="G12">
        <v>5200</v>
      </c>
      <c r="H12">
        <v>3853</v>
      </c>
      <c r="I12">
        <v>4078</v>
      </c>
      <c r="J12">
        <v>4956</v>
      </c>
      <c r="K12">
        <v>4078</v>
      </c>
      <c r="L12" s="8">
        <f>SUM(C12:K12)</f>
        <v>40871</v>
      </c>
      <c r="M12" s="12">
        <f>+L12/N12</f>
        <v>4541.2222222222226</v>
      </c>
      <c r="N12">
        <f>+COUNTA(C12:K12)</f>
        <v>9</v>
      </c>
      <c r="O12">
        <v>4565</v>
      </c>
    </row>
    <row r="13" spans="1:15" ht="15.5" x14ac:dyDescent="0.35">
      <c r="A13" s="8">
        <v>10</v>
      </c>
      <c r="B13" s="8" t="s">
        <v>22</v>
      </c>
      <c r="C13" s="8">
        <v>4444</v>
      </c>
      <c r="D13" s="8">
        <v>4017</v>
      </c>
      <c r="E13" s="8">
        <v>4695</v>
      </c>
      <c r="G13">
        <v>5438</v>
      </c>
      <c r="H13">
        <v>3924</v>
      </c>
      <c r="I13">
        <v>3920</v>
      </c>
      <c r="K13">
        <v>5285</v>
      </c>
      <c r="L13" s="8">
        <f>SUM(C13:K13)</f>
        <v>31723</v>
      </c>
      <c r="M13" s="12">
        <f>+L13/N13</f>
        <v>4531.8571428571431</v>
      </c>
      <c r="N13">
        <f>+COUNTA(C13:K13)</f>
        <v>7</v>
      </c>
      <c r="O13" s="14" t="s">
        <v>45</v>
      </c>
    </row>
    <row r="14" spans="1:15" ht="15.5" x14ac:dyDescent="0.35">
      <c r="A14" s="8">
        <v>11</v>
      </c>
      <c r="B14" s="8" t="s">
        <v>1</v>
      </c>
      <c r="C14" s="8">
        <v>4501</v>
      </c>
      <c r="D14" s="8">
        <v>4762</v>
      </c>
      <c r="E14" s="8">
        <v>4193</v>
      </c>
      <c r="F14" s="8"/>
      <c r="G14" s="8"/>
      <c r="H14">
        <v>4494</v>
      </c>
      <c r="I14">
        <v>5097</v>
      </c>
      <c r="J14">
        <v>4141</v>
      </c>
      <c r="L14" s="8">
        <f>SUM(C14:K14)</f>
        <v>27188</v>
      </c>
      <c r="M14" s="12">
        <f>+L14/N14</f>
        <v>4531.333333333333</v>
      </c>
      <c r="N14">
        <f>+COUNTA(C14:K14)</f>
        <v>6</v>
      </c>
      <c r="O14">
        <v>4353</v>
      </c>
    </row>
    <row r="15" spans="1:15" ht="15.5" x14ac:dyDescent="0.35">
      <c r="A15" s="8">
        <v>12</v>
      </c>
      <c r="B15" s="8" t="s">
        <v>19</v>
      </c>
      <c r="C15" s="8">
        <v>3982</v>
      </c>
      <c r="D15" s="8"/>
      <c r="E15" s="8">
        <v>4375</v>
      </c>
      <c r="F15" s="8">
        <v>4765</v>
      </c>
      <c r="G15">
        <v>4773</v>
      </c>
      <c r="H15">
        <v>4276</v>
      </c>
      <c r="J15">
        <v>4200</v>
      </c>
      <c r="K15">
        <v>4888</v>
      </c>
      <c r="L15" s="8">
        <f>SUM(C15:K15)</f>
        <v>31259</v>
      </c>
      <c r="M15" s="12">
        <f>+L15/N15</f>
        <v>4465.5714285714284</v>
      </c>
      <c r="N15">
        <f>+COUNTA(C15:K15)</f>
        <v>7</v>
      </c>
      <c r="O15">
        <v>4465</v>
      </c>
    </row>
    <row r="16" spans="1:15" ht="15.5" x14ac:dyDescent="0.35">
      <c r="A16" s="8">
        <v>13</v>
      </c>
      <c r="B16" s="8" t="s">
        <v>16</v>
      </c>
      <c r="C16" s="8">
        <v>4383</v>
      </c>
      <c r="D16" s="8">
        <v>4717</v>
      </c>
      <c r="E16" s="8">
        <v>3865</v>
      </c>
      <c r="F16" s="8">
        <v>3976</v>
      </c>
      <c r="G16">
        <v>4488</v>
      </c>
      <c r="H16">
        <v>4979</v>
      </c>
      <c r="I16">
        <v>4715</v>
      </c>
      <c r="J16">
        <v>4242</v>
      </c>
      <c r="K16">
        <v>4679</v>
      </c>
      <c r="L16" s="8">
        <f>SUM(C16:K16)</f>
        <v>40044</v>
      </c>
      <c r="M16" s="12">
        <f>+L16/N16</f>
        <v>4449.333333333333</v>
      </c>
      <c r="N16">
        <f>+COUNTA(C16:K16)</f>
        <v>9</v>
      </c>
      <c r="O16" s="14" t="s">
        <v>45</v>
      </c>
    </row>
    <row r="17" spans="1:15" ht="15.5" x14ac:dyDescent="0.35">
      <c r="A17" s="8">
        <v>14</v>
      </c>
      <c r="B17" s="8" t="s">
        <v>7</v>
      </c>
      <c r="C17" s="8">
        <v>5901</v>
      </c>
      <c r="D17" s="8">
        <v>4360</v>
      </c>
      <c r="E17" s="8"/>
      <c r="F17" s="8">
        <v>4170</v>
      </c>
      <c r="G17" s="8"/>
      <c r="I17" s="8">
        <v>3530</v>
      </c>
      <c r="J17">
        <v>4798</v>
      </c>
      <c r="K17">
        <v>3871</v>
      </c>
      <c r="L17" s="8">
        <f>SUM(C17:K17)</f>
        <v>26630</v>
      </c>
      <c r="M17" s="12">
        <f>+L17/N17</f>
        <v>4438.333333333333</v>
      </c>
      <c r="N17">
        <f>+COUNTA(C17:K17)</f>
        <v>6</v>
      </c>
      <c r="O17" s="14" t="s">
        <v>45</v>
      </c>
    </row>
    <row r="18" spans="1:15" ht="15.5" x14ac:dyDescent="0.35">
      <c r="A18" s="8">
        <v>15</v>
      </c>
      <c r="B18" s="8" t="s">
        <v>23</v>
      </c>
      <c r="C18" s="8">
        <v>4201</v>
      </c>
      <c r="D18" s="8">
        <v>3913</v>
      </c>
      <c r="E18" s="8">
        <v>5259</v>
      </c>
      <c r="F18" s="8">
        <v>5161</v>
      </c>
      <c r="G18">
        <v>4134</v>
      </c>
      <c r="H18">
        <v>4730</v>
      </c>
      <c r="I18">
        <v>4473</v>
      </c>
      <c r="J18">
        <v>4674</v>
      </c>
      <c r="K18">
        <v>3273</v>
      </c>
      <c r="L18" s="8">
        <f>SUM(C18:K18)</f>
        <v>39818</v>
      </c>
      <c r="M18" s="12">
        <f>+L18/N18</f>
        <v>4424.2222222222226</v>
      </c>
      <c r="N18">
        <f>+COUNTA(C18:K18)</f>
        <v>9</v>
      </c>
      <c r="O18">
        <v>4945</v>
      </c>
    </row>
    <row r="19" spans="1:15" ht="15.5" x14ac:dyDescent="0.35">
      <c r="A19" s="8">
        <v>16</v>
      </c>
      <c r="B19" s="8" t="s">
        <v>8</v>
      </c>
      <c r="C19" s="8">
        <v>3623</v>
      </c>
      <c r="D19" s="8">
        <v>4367</v>
      </c>
      <c r="E19" s="8">
        <v>4012</v>
      </c>
      <c r="F19" s="8">
        <v>4746</v>
      </c>
      <c r="G19">
        <v>4494</v>
      </c>
      <c r="H19">
        <v>4973</v>
      </c>
      <c r="I19">
        <v>4433</v>
      </c>
      <c r="J19">
        <v>4272</v>
      </c>
      <c r="K19">
        <v>4415</v>
      </c>
      <c r="L19" s="8">
        <f>SUM(C19:K19)</f>
        <v>39335</v>
      </c>
      <c r="M19" s="12">
        <f>+L19/N19</f>
        <v>4370.5555555555557</v>
      </c>
      <c r="N19">
        <f>+COUNTA(C19:K19)</f>
        <v>9</v>
      </c>
      <c r="O19" s="14" t="s">
        <v>45</v>
      </c>
    </row>
    <row r="20" spans="1:15" ht="15.5" x14ac:dyDescent="0.35">
      <c r="A20" s="8">
        <v>17</v>
      </c>
      <c r="B20" s="8" t="s">
        <v>2</v>
      </c>
      <c r="C20" s="8">
        <v>5271</v>
      </c>
      <c r="D20" s="8">
        <v>4562</v>
      </c>
      <c r="E20" s="8">
        <v>3708</v>
      </c>
      <c r="F20" s="8">
        <v>4301</v>
      </c>
      <c r="G20">
        <v>3583</v>
      </c>
      <c r="H20">
        <v>5460</v>
      </c>
      <c r="I20">
        <v>4385</v>
      </c>
      <c r="J20">
        <v>3807</v>
      </c>
      <c r="K20">
        <v>4233</v>
      </c>
      <c r="L20" s="8">
        <f>SUM(C20:K20)</f>
        <v>39310</v>
      </c>
      <c r="M20" s="12">
        <f>+L20/N20</f>
        <v>4367.7777777777774</v>
      </c>
      <c r="N20">
        <f>+COUNTA(C20:K20)</f>
        <v>9</v>
      </c>
      <c r="O20">
        <v>4607</v>
      </c>
    </row>
    <row r="21" spans="1:15" ht="15.5" x14ac:dyDescent="0.35">
      <c r="A21" s="8">
        <v>18</v>
      </c>
      <c r="B21" s="8" t="s">
        <v>17</v>
      </c>
      <c r="C21" s="8">
        <v>4330</v>
      </c>
      <c r="D21" s="8">
        <v>5273</v>
      </c>
      <c r="E21" s="8">
        <v>3660</v>
      </c>
      <c r="F21" s="8"/>
      <c r="G21">
        <v>4086</v>
      </c>
      <c r="H21">
        <v>4361</v>
      </c>
      <c r="I21">
        <v>4022</v>
      </c>
      <c r="J21">
        <v>4372</v>
      </c>
      <c r="K21">
        <v>4611</v>
      </c>
      <c r="L21" s="8">
        <f>SUM(C21:K21)</f>
        <v>34715</v>
      </c>
      <c r="M21" s="12">
        <f>+L21/N21</f>
        <v>4339.375</v>
      </c>
      <c r="N21">
        <f>+COUNTA(C21:K21)</f>
        <v>8</v>
      </c>
      <c r="O21">
        <v>4204</v>
      </c>
    </row>
    <row r="22" spans="1:15" ht="15.5" x14ac:dyDescent="0.35">
      <c r="A22" s="8">
        <v>19</v>
      </c>
      <c r="B22" s="8" t="s">
        <v>3</v>
      </c>
      <c r="C22" s="8">
        <v>4292</v>
      </c>
      <c r="D22" s="8">
        <v>4765</v>
      </c>
      <c r="E22" s="8">
        <v>4899</v>
      </c>
      <c r="F22" s="8">
        <v>3754</v>
      </c>
      <c r="G22">
        <v>5313</v>
      </c>
      <c r="H22">
        <v>3775</v>
      </c>
      <c r="I22">
        <v>4637</v>
      </c>
      <c r="J22">
        <v>3831</v>
      </c>
      <c r="K22">
        <v>3705</v>
      </c>
      <c r="L22" s="8">
        <f>SUM(C22:K22)</f>
        <v>38971</v>
      </c>
      <c r="M22" s="12">
        <f>+L22/N22</f>
        <v>4330.1111111111113</v>
      </c>
      <c r="N22">
        <f>+COUNTA(C22:K22)</f>
        <v>9</v>
      </c>
      <c r="O22">
        <v>3968</v>
      </c>
    </row>
    <row r="23" spans="1:15" ht="15.5" x14ac:dyDescent="0.35">
      <c r="A23" s="8"/>
      <c r="B23" s="8"/>
      <c r="C23" s="8"/>
      <c r="D23" s="8"/>
      <c r="E23" s="8"/>
      <c r="F23" s="8"/>
      <c r="G23" s="8"/>
      <c r="I23" s="8"/>
      <c r="L23" s="8"/>
    </row>
    <row r="24" spans="1:15" ht="15.5" x14ac:dyDescent="0.35">
      <c r="A24" s="8">
        <v>20</v>
      </c>
      <c r="B24" s="8" t="s">
        <v>14</v>
      </c>
      <c r="C24" s="8">
        <v>4703</v>
      </c>
      <c r="D24" s="8"/>
      <c r="E24" s="8">
        <v>4194</v>
      </c>
      <c r="F24" s="8"/>
      <c r="G24" s="8"/>
      <c r="H24">
        <v>4645</v>
      </c>
      <c r="I24">
        <v>4919</v>
      </c>
      <c r="K24">
        <v>4967</v>
      </c>
      <c r="L24" s="8">
        <f t="shared" ref="L24:L35" si="0">SUM(C24:K24)</f>
        <v>23428</v>
      </c>
      <c r="N24">
        <f t="shared" ref="N24:N35" si="1">+COUNTA(C24:K24)</f>
        <v>5</v>
      </c>
    </row>
    <row r="25" spans="1:15" ht="15.5" x14ac:dyDescent="0.35">
      <c r="A25" s="8">
        <v>21</v>
      </c>
      <c r="B25" s="8" t="s">
        <v>20</v>
      </c>
      <c r="C25" s="8">
        <v>3939</v>
      </c>
      <c r="D25" s="8"/>
      <c r="E25" s="8">
        <v>4770</v>
      </c>
      <c r="F25" s="8">
        <v>4363</v>
      </c>
      <c r="G25">
        <v>4621</v>
      </c>
      <c r="H25" s="8"/>
      <c r="K25">
        <v>4594</v>
      </c>
      <c r="L25" s="8">
        <f t="shared" si="0"/>
        <v>22287</v>
      </c>
      <c r="N25">
        <f t="shared" si="1"/>
        <v>5</v>
      </c>
      <c r="O25">
        <v>4295</v>
      </c>
    </row>
    <row r="26" spans="1:15" ht="15.5" x14ac:dyDescent="0.35">
      <c r="A26" s="8">
        <v>22</v>
      </c>
      <c r="B26" s="8" t="s">
        <v>30</v>
      </c>
      <c r="C26" s="8"/>
      <c r="D26" s="8"/>
      <c r="E26" s="8">
        <v>4689</v>
      </c>
      <c r="F26" s="8"/>
      <c r="G26">
        <v>5478</v>
      </c>
      <c r="H26">
        <v>3625</v>
      </c>
      <c r="I26" s="8"/>
      <c r="J26">
        <v>4529</v>
      </c>
      <c r="K26">
        <v>3772</v>
      </c>
      <c r="L26" s="8">
        <f t="shared" si="0"/>
        <v>22093</v>
      </c>
      <c r="N26">
        <f t="shared" si="1"/>
        <v>5</v>
      </c>
      <c r="O26">
        <v>4101</v>
      </c>
    </row>
    <row r="27" spans="1:15" ht="15.5" x14ac:dyDescent="0.35">
      <c r="A27" s="8">
        <v>23</v>
      </c>
      <c r="B27" s="8" t="s">
        <v>18</v>
      </c>
      <c r="C27" s="8">
        <v>4194</v>
      </c>
      <c r="D27" s="8"/>
      <c r="E27" s="8">
        <v>3842</v>
      </c>
      <c r="F27" s="8"/>
      <c r="G27" s="8"/>
      <c r="H27">
        <v>3880</v>
      </c>
      <c r="I27" s="8"/>
      <c r="J27">
        <v>5070</v>
      </c>
      <c r="L27" s="8">
        <f t="shared" si="0"/>
        <v>16986</v>
      </c>
      <c r="N27">
        <f t="shared" si="1"/>
        <v>4</v>
      </c>
    </row>
    <row r="28" spans="1:15" ht="15.5" x14ac:dyDescent="0.35">
      <c r="A28" s="8">
        <v>24</v>
      </c>
      <c r="B28" s="8" t="s">
        <v>33</v>
      </c>
      <c r="C28" s="8"/>
      <c r="D28" s="8"/>
      <c r="E28" s="8"/>
      <c r="F28" s="8"/>
      <c r="G28" s="8"/>
      <c r="H28">
        <v>3781</v>
      </c>
      <c r="I28">
        <v>3675</v>
      </c>
      <c r="J28">
        <v>4568</v>
      </c>
      <c r="K28">
        <v>4122</v>
      </c>
      <c r="L28" s="8">
        <f t="shared" si="0"/>
        <v>16146</v>
      </c>
      <c r="N28">
        <f t="shared" si="1"/>
        <v>4</v>
      </c>
    </row>
    <row r="29" spans="1:15" ht="15.5" x14ac:dyDescent="0.35">
      <c r="A29" s="8">
        <v>25</v>
      </c>
      <c r="B29" s="8" t="s">
        <v>27</v>
      </c>
      <c r="C29" s="8"/>
      <c r="D29" s="8"/>
      <c r="E29" s="8">
        <v>4755</v>
      </c>
      <c r="F29" s="8"/>
      <c r="G29" s="8"/>
      <c r="H29">
        <v>4186</v>
      </c>
      <c r="I29" s="8"/>
      <c r="J29" s="8"/>
      <c r="K29">
        <v>4641</v>
      </c>
      <c r="L29" s="8">
        <f t="shared" si="0"/>
        <v>13582</v>
      </c>
      <c r="N29">
        <f t="shared" si="1"/>
        <v>3</v>
      </c>
      <c r="O29">
        <v>3901</v>
      </c>
    </row>
    <row r="30" spans="1:15" ht="15.5" x14ac:dyDescent="0.35">
      <c r="A30" s="8">
        <v>26</v>
      </c>
      <c r="B30" t="s">
        <v>32</v>
      </c>
      <c r="C30" s="8"/>
      <c r="D30" s="8"/>
      <c r="E30" s="8"/>
      <c r="F30" s="8"/>
      <c r="G30">
        <v>4012</v>
      </c>
      <c r="H30">
        <v>4219</v>
      </c>
      <c r="I30" s="8"/>
      <c r="J30" s="8"/>
      <c r="K30">
        <v>4865</v>
      </c>
      <c r="L30" s="8">
        <f t="shared" si="0"/>
        <v>13096</v>
      </c>
      <c r="N30">
        <f t="shared" si="1"/>
        <v>3</v>
      </c>
      <c r="O30">
        <v>4071</v>
      </c>
    </row>
    <row r="31" spans="1:15" ht="15.5" x14ac:dyDescent="0.35">
      <c r="A31" s="8">
        <v>27</v>
      </c>
      <c r="B31" t="s">
        <v>31</v>
      </c>
      <c r="C31" s="8"/>
      <c r="D31" s="8"/>
      <c r="E31" s="8"/>
      <c r="F31" s="8"/>
      <c r="G31">
        <v>4342</v>
      </c>
      <c r="H31">
        <v>3646</v>
      </c>
      <c r="I31" s="8"/>
      <c r="J31" s="8"/>
      <c r="K31">
        <v>4589</v>
      </c>
      <c r="L31" s="8">
        <f t="shared" si="0"/>
        <v>12577</v>
      </c>
      <c r="N31">
        <f t="shared" si="1"/>
        <v>3</v>
      </c>
      <c r="O31">
        <v>4091</v>
      </c>
    </row>
    <row r="32" spans="1:15" ht="15.5" x14ac:dyDescent="0.35">
      <c r="A32" s="8">
        <v>28</v>
      </c>
      <c r="B32" s="8" t="s">
        <v>13</v>
      </c>
      <c r="C32" s="8">
        <v>4854</v>
      </c>
      <c r="D32" s="8"/>
      <c r="E32" s="8"/>
      <c r="F32" s="8"/>
      <c r="G32" s="8"/>
      <c r="H32" s="8"/>
      <c r="I32" s="8"/>
      <c r="L32" s="8">
        <f t="shared" si="0"/>
        <v>4854</v>
      </c>
      <c r="N32">
        <f t="shared" si="1"/>
        <v>1</v>
      </c>
    </row>
    <row r="33" spans="1:15" ht="15.5" x14ac:dyDescent="0.35">
      <c r="A33" s="8">
        <v>29</v>
      </c>
      <c r="B33" s="8" t="s">
        <v>28</v>
      </c>
      <c r="C33" s="8"/>
      <c r="D33" s="8"/>
      <c r="E33" s="8">
        <v>3757</v>
      </c>
      <c r="F33" s="8"/>
      <c r="G33" s="8"/>
      <c r="H33" s="8"/>
      <c r="I33" s="8"/>
      <c r="J33" s="8"/>
      <c r="K33" s="8"/>
      <c r="L33" s="8">
        <f t="shared" si="0"/>
        <v>3757</v>
      </c>
      <c r="N33">
        <f t="shared" si="1"/>
        <v>1</v>
      </c>
    </row>
    <row r="34" spans="1:15" ht="15.5" x14ac:dyDescent="0.35">
      <c r="A34" s="8">
        <v>30</v>
      </c>
      <c r="B34" s="8" t="s">
        <v>21</v>
      </c>
      <c r="C34" s="8">
        <v>3754</v>
      </c>
      <c r="D34" s="8"/>
      <c r="E34" s="8"/>
      <c r="F34" s="8"/>
      <c r="G34" s="8"/>
      <c r="H34" s="8"/>
      <c r="I34" s="8"/>
      <c r="J34" s="8"/>
      <c r="K34" s="8"/>
      <c r="L34" s="8">
        <f t="shared" si="0"/>
        <v>3754</v>
      </c>
      <c r="N34">
        <f t="shared" si="1"/>
        <v>1</v>
      </c>
    </row>
    <row r="35" spans="1:15" ht="15.5" x14ac:dyDescent="0.35">
      <c r="A35" s="8">
        <v>31</v>
      </c>
      <c r="B35" s="8" t="s">
        <v>29</v>
      </c>
      <c r="C35" s="8"/>
      <c r="D35" s="8"/>
      <c r="E35" s="8">
        <v>3475</v>
      </c>
      <c r="F35" s="8"/>
      <c r="G35" s="8"/>
      <c r="H35" s="8"/>
      <c r="I35" s="8"/>
      <c r="J35" s="8"/>
      <c r="K35" s="8"/>
      <c r="L35" s="8">
        <f t="shared" si="0"/>
        <v>3475</v>
      </c>
      <c r="N35">
        <f t="shared" si="1"/>
        <v>1</v>
      </c>
    </row>
    <row r="36" spans="1:15" ht="15.5" x14ac:dyDescent="0.35">
      <c r="A36" s="8">
        <v>32</v>
      </c>
      <c r="B36" s="8" t="s">
        <v>41</v>
      </c>
      <c r="C36" s="8"/>
      <c r="D36" s="8"/>
      <c r="E36" s="8"/>
      <c r="F36" s="8"/>
      <c r="G36" s="8"/>
      <c r="H36" s="8"/>
      <c r="I36" s="8"/>
      <c r="J36" s="8"/>
      <c r="K36" s="8"/>
      <c r="L36" s="8">
        <v>0</v>
      </c>
      <c r="O36">
        <v>4249</v>
      </c>
    </row>
    <row r="38" spans="1:15" s="9" customFormat="1" x14ac:dyDescent="0.35">
      <c r="B38" s="9" t="s">
        <v>26</v>
      </c>
      <c r="C38" s="9">
        <f t="shared" ref="C38:K38" si="2">+COUNTA(C4:C37)</f>
        <v>24</v>
      </c>
      <c r="D38" s="9">
        <f t="shared" si="2"/>
        <v>17</v>
      </c>
      <c r="E38" s="9">
        <f t="shared" si="2"/>
        <v>24</v>
      </c>
      <c r="F38" s="9">
        <f t="shared" si="2"/>
        <v>16</v>
      </c>
      <c r="G38" s="9">
        <f t="shared" si="2"/>
        <v>20</v>
      </c>
      <c r="H38" s="9">
        <f t="shared" si="2"/>
        <v>24</v>
      </c>
      <c r="I38" s="9">
        <f t="shared" si="2"/>
        <v>20</v>
      </c>
      <c r="J38" s="9">
        <f t="shared" si="2"/>
        <v>20</v>
      </c>
      <c r="K38" s="9">
        <f t="shared" si="2"/>
        <v>24</v>
      </c>
      <c r="L38" s="9">
        <f>+COUNTA(L4:L37)</f>
        <v>32</v>
      </c>
      <c r="O38" s="9">
        <f t="shared" ref="O38" si="3">+COUNTA(O4:O37)</f>
        <v>25</v>
      </c>
    </row>
    <row r="40" spans="1:15" ht="15.5" x14ac:dyDescent="0.35">
      <c r="B40" s="11" t="s">
        <v>39</v>
      </c>
    </row>
    <row r="41" spans="1:15" ht="15.5" x14ac:dyDescent="0.35">
      <c r="B41" s="10" t="s">
        <v>40</v>
      </c>
    </row>
    <row r="42" spans="1:15" ht="15.5" x14ac:dyDescent="0.35">
      <c r="B42" s="10" t="s">
        <v>34</v>
      </c>
    </row>
    <row r="43" spans="1:15" ht="15.5" x14ac:dyDescent="0.35">
      <c r="B43" s="10" t="s">
        <v>35</v>
      </c>
    </row>
    <row r="44" spans="1:15" ht="15.5" x14ac:dyDescent="0.35">
      <c r="B44" s="10" t="s">
        <v>36</v>
      </c>
    </row>
    <row r="45" spans="1:15" ht="15.5" x14ac:dyDescent="0.35">
      <c r="B45" s="10" t="s">
        <v>37</v>
      </c>
    </row>
    <row r="46" spans="1:15" ht="15.5" x14ac:dyDescent="0.35">
      <c r="B46" s="10" t="s">
        <v>38</v>
      </c>
    </row>
  </sheetData>
  <sortState xmlns:xlrd2="http://schemas.microsoft.com/office/spreadsheetml/2017/richdata2" ref="B4:O22">
    <sortCondition descending="1" ref="M4:M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Steenland</dc:creator>
  <cp:lastModifiedBy>Jan van Steen</cp:lastModifiedBy>
  <dcterms:created xsi:type="dcterms:W3CDTF">2024-10-05T14:13:43Z</dcterms:created>
  <dcterms:modified xsi:type="dcterms:W3CDTF">2026-06-10T10:50:56Z</dcterms:modified>
</cp:coreProperties>
</file>